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S\Corporate Customer Services\Customer Access\General\Website\PDFs and Word Docs for New website\Housing\"/>
    </mc:Choice>
  </mc:AlternateContent>
  <bookViews>
    <workbookView xWindow="0" yWindow="0" windowWidth="25200" windowHeight="11985"/>
  </bookViews>
  <sheets>
    <sheet name="Calculator" sheetId="1" r:id="rId1"/>
  </sheets>
  <externalReferences>
    <externalReference r:id="rId2"/>
  </externalReferences>
  <definedNames>
    <definedName name="bedroomneed">[1]Sheet1!$A$28:$A$32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M44" i="1"/>
  <c r="F44" i="1"/>
  <c r="F43" i="1"/>
  <c r="N42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N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23" i="1" s="1"/>
  <c r="D58" i="1" s="1"/>
  <c r="F56" i="1" l="1"/>
  <c r="D60" i="1" s="1"/>
  <c r="M25" i="1" s="1"/>
  <c r="M27" i="1" s="1"/>
  <c r="M46" i="1" s="1"/>
</calcChain>
</file>

<file path=xl/sharedStrings.xml><?xml version="1.0" encoding="utf-8"?>
<sst xmlns="http://schemas.openxmlformats.org/spreadsheetml/2006/main" count="108" uniqueCount="103">
  <si>
    <t>Name:</t>
  </si>
  <si>
    <t>Address:</t>
  </si>
  <si>
    <t>Adults</t>
  </si>
  <si>
    <t>Tot. children:</t>
  </si>
  <si>
    <t>0 - 2 yrs</t>
  </si>
  <si>
    <t>3 - 5 yrs</t>
  </si>
  <si>
    <t>5 - 7 yrs</t>
  </si>
  <si>
    <t>8 - 10 yrs</t>
  </si>
  <si>
    <t>11-16 yrs</t>
  </si>
  <si>
    <t>Bedroom Need</t>
  </si>
  <si>
    <t>Please select from the drop down list</t>
  </si>
  <si>
    <t xml:space="preserve">Expenditure amounts - if entering a monthly amount please enter a M in the M/W box </t>
  </si>
  <si>
    <t>Net Income</t>
  </si>
  <si>
    <t>Amount (£)</t>
  </si>
  <si>
    <t>M/W</t>
  </si>
  <si>
    <t>Wkly Income</t>
  </si>
  <si>
    <t>Comments</t>
  </si>
  <si>
    <t>PRIORITY DEBTS</t>
  </si>
  <si>
    <t>Wages/Salary</t>
  </si>
  <si>
    <t>Balance</t>
  </si>
  <si>
    <t>Wkly payment</t>
  </si>
  <si>
    <t>Partners wages/Salary</t>
  </si>
  <si>
    <t>Mortgage arrears</t>
  </si>
  <si>
    <t>Working Tax Credit</t>
  </si>
  <si>
    <t>2nd Mortgage arrears</t>
  </si>
  <si>
    <t>Child Tax Credit</t>
  </si>
  <si>
    <t>Rent arrears</t>
  </si>
  <si>
    <t>Child Benefit</t>
  </si>
  <si>
    <t>Council Tax</t>
  </si>
  <si>
    <t>Housing Benefit</t>
  </si>
  <si>
    <t>Fuel debts:   Gas</t>
  </si>
  <si>
    <t>Council Tax Benefit</t>
  </si>
  <si>
    <t>Electricity</t>
  </si>
  <si>
    <t>Jobseeker's Allowance</t>
  </si>
  <si>
    <t>Water charges</t>
  </si>
  <si>
    <t>Income Support/Pension Credit</t>
  </si>
  <si>
    <t xml:space="preserve">Court fine/Court fees </t>
  </si>
  <si>
    <t>Incapacity Benefit/ESA</t>
  </si>
  <si>
    <t>Maintenance arrears</t>
  </si>
  <si>
    <t>Disability Living Allowance/PIP</t>
  </si>
  <si>
    <t>Social Fund loan</t>
  </si>
  <si>
    <t>Attendance Allowance</t>
  </si>
  <si>
    <t>Benefit overpayments</t>
  </si>
  <si>
    <t>Carer's Allowance</t>
  </si>
  <si>
    <t>Hire Purchase arrears</t>
  </si>
  <si>
    <t xml:space="preserve">Maintenance </t>
  </si>
  <si>
    <t>Other 1</t>
  </si>
  <si>
    <t>Retirement Pension</t>
  </si>
  <si>
    <t>Other 2</t>
  </si>
  <si>
    <t>Other 3</t>
  </si>
  <si>
    <t>Total Weekly Income</t>
  </si>
  <si>
    <t xml:space="preserve">Net Expenditure </t>
  </si>
  <si>
    <t>Amount</t>
  </si>
  <si>
    <t>Wkly Expenditure</t>
  </si>
  <si>
    <t>Money for Creditors</t>
  </si>
  <si>
    <t>Mortgage</t>
  </si>
  <si>
    <t>Rent (incle. Service Charge)</t>
  </si>
  <si>
    <t>Money for Credit debts</t>
  </si>
  <si>
    <t>Water Rates based on meter</t>
  </si>
  <si>
    <t>CREDIT DEBTS</t>
  </si>
  <si>
    <t>Balance Owed</t>
  </si>
  <si>
    <t>Wkly repayment</t>
  </si>
  <si>
    <t>Gas/Oil/Coal where dual fuel</t>
  </si>
  <si>
    <t>Creditor</t>
  </si>
  <si>
    <t>Electricity where dual fuel</t>
  </si>
  <si>
    <t>Electricity only</t>
  </si>
  <si>
    <t>T.V. Licence</t>
  </si>
  <si>
    <t>Satellite/Cable T.V. etc.</t>
  </si>
  <si>
    <t>Telephone/inc internet</t>
  </si>
  <si>
    <t>Mobile Phone</t>
  </si>
  <si>
    <t>Maintenance payments</t>
  </si>
  <si>
    <t>Child Care</t>
  </si>
  <si>
    <t>Food/Housekeeping</t>
  </si>
  <si>
    <t>Launderette</t>
  </si>
  <si>
    <t>School/Canteen Meals</t>
  </si>
  <si>
    <t>Pocket Money</t>
  </si>
  <si>
    <t>Entertainment</t>
  </si>
  <si>
    <t>Home Contents Insurance</t>
  </si>
  <si>
    <t>Total wkly repayment</t>
  </si>
  <si>
    <t>Life Assurance</t>
  </si>
  <si>
    <t>Pets</t>
  </si>
  <si>
    <t>Total Income remaining</t>
  </si>
  <si>
    <t>Car expenses</t>
  </si>
  <si>
    <t>Petrol/Diesel</t>
  </si>
  <si>
    <t>Based on information provided by customer.</t>
  </si>
  <si>
    <t>Essential travel expenses</t>
  </si>
  <si>
    <t>Some amounts might be an estimate.</t>
  </si>
  <si>
    <t>Exceptional Health costs</t>
  </si>
  <si>
    <t>This is not an authoritative statement of law,</t>
  </si>
  <si>
    <t>Clothing/Shoes</t>
  </si>
  <si>
    <t xml:space="preserve"> and we cannot be held responsible for any </t>
  </si>
  <si>
    <t>Nappies/Wipes/Formula</t>
  </si>
  <si>
    <t xml:space="preserve">losses arising from actions/advice  consequent </t>
  </si>
  <si>
    <t>Haircuts</t>
  </si>
  <si>
    <t>upon its use.</t>
  </si>
  <si>
    <t>B Day Xmas</t>
  </si>
  <si>
    <t>Customer Signature:</t>
  </si>
  <si>
    <t>School Uniforms</t>
  </si>
  <si>
    <t>Total  weekly outgoings</t>
  </si>
  <si>
    <t>Officer Signature :</t>
  </si>
  <si>
    <t>Total Income</t>
  </si>
  <si>
    <t>Date :</t>
  </si>
  <si>
    <t>Income and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</si>
</sst>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Border="1"/>
    <xf numFmtId="0" fontId="1" fillId="2" borderId="1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5" xfId="0" applyFont="1" applyBorder="1" applyAlignment="1" applyProtection="1">
      <alignment wrapText="1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wrapText="1"/>
    </xf>
    <xf numFmtId="0" fontId="1" fillId="0" borderId="7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2" fillId="3" borderId="8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5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/>
    <xf numFmtId="0" fontId="1" fillId="0" borderId="3" xfId="0" applyFont="1" applyBorder="1" applyAlignment="1" applyProtection="1"/>
    <xf numFmtId="0" fontId="1" fillId="0" borderId="3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4" fontId="1" fillId="3" borderId="9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Protection="1">
      <protection locked="0"/>
    </xf>
    <xf numFmtId="0" fontId="1" fillId="0" borderId="2" xfId="0" applyFont="1" applyBorder="1" applyAlignment="1" applyProtection="1">
      <alignment wrapText="1"/>
    </xf>
    <xf numFmtId="4" fontId="1" fillId="3" borderId="16" xfId="0" applyNumberFormat="1" applyFont="1" applyFill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</xf>
    <xf numFmtId="164" fontId="1" fillId="3" borderId="23" xfId="0" applyNumberFormat="1" applyFont="1" applyFill="1" applyBorder="1" applyAlignment="1" applyProtection="1">
      <protection locked="0"/>
    </xf>
    <xf numFmtId="164" fontId="1" fillId="3" borderId="16" xfId="0" applyNumberFormat="1" applyFont="1" applyFill="1" applyBorder="1" applyAlignment="1" applyProtection="1">
      <protection locked="0"/>
    </xf>
    <xf numFmtId="164" fontId="1" fillId="3" borderId="25" xfId="0" applyNumberFormat="1" applyFont="1" applyFill="1" applyBorder="1" applyAlignment="1" applyProtection="1">
      <protection locked="0"/>
    </xf>
    <xf numFmtId="164" fontId="1" fillId="4" borderId="1" xfId="0" applyNumberFormat="1" applyFont="1" applyFill="1" applyBorder="1" applyAlignment="1" applyProtection="1">
      <alignment horizontal="center"/>
    </xf>
    <xf numFmtId="164" fontId="1" fillId="4" borderId="2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Protection="1"/>
    <xf numFmtId="0" fontId="1" fillId="0" borderId="0" xfId="0" applyFont="1" applyBorder="1" applyProtection="1">
      <protection locked="0"/>
    </xf>
    <xf numFmtId="0" fontId="1" fillId="0" borderId="0" xfId="0" applyFont="1" applyProtection="1"/>
    <xf numFmtId="0" fontId="1" fillId="0" borderId="4" xfId="0" applyFont="1" applyBorder="1" applyAlignment="1" applyProtection="1"/>
    <xf numFmtId="0" fontId="1" fillId="0" borderId="1" xfId="0" applyFont="1" applyBorder="1" applyAlignment="1" applyProtection="1">
      <alignment horizontal="center" wrapText="1"/>
    </xf>
    <xf numFmtId="0" fontId="1" fillId="6" borderId="2" xfId="0" applyFont="1" applyFill="1" applyBorder="1" applyAlignment="1" applyProtection="1"/>
    <xf numFmtId="0" fontId="1" fillId="6" borderId="3" xfId="0" applyFont="1" applyFill="1" applyBorder="1" applyAlignment="1" applyProtection="1"/>
    <xf numFmtId="4" fontId="1" fillId="3" borderId="28" xfId="0" applyNumberFormat="1" applyFont="1" applyFill="1" applyBorder="1" applyAlignment="1" applyProtection="1">
      <alignment horizontal="center"/>
      <protection locked="0"/>
    </xf>
    <xf numFmtId="164" fontId="1" fillId="0" borderId="30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4" fontId="1" fillId="3" borderId="17" xfId="0" applyNumberFormat="1" applyFont="1" applyFill="1" applyBorder="1" applyAlignment="1" applyProtection="1">
      <alignment horizontal="center"/>
      <protection locked="0"/>
    </xf>
    <xf numFmtId="164" fontId="1" fillId="0" borderId="31" xfId="0" applyNumberFormat="1" applyFont="1" applyBorder="1" applyAlignment="1" applyProtection="1">
      <alignment horizontal="center"/>
    </xf>
    <xf numFmtId="0" fontId="2" fillId="2" borderId="0" xfId="0" applyFont="1" applyFill="1" applyBorder="1" applyAlignment="1" applyProtection="1">
      <alignment wrapText="1"/>
      <protection locked="0"/>
    </xf>
    <xf numFmtId="0" fontId="1" fillId="7" borderId="2" xfId="0" applyFont="1" applyFill="1" applyBorder="1" applyAlignment="1" applyProtection="1"/>
    <xf numFmtId="0" fontId="1" fillId="7" borderId="3" xfId="0" applyFont="1" applyFill="1" applyBorder="1" applyAlignment="1" applyProtection="1"/>
    <xf numFmtId="164" fontId="1" fillId="3" borderId="29" xfId="0" applyNumberFormat="1" applyFont="1" applyFill="1" applyBorder="1" applyAlignment="1" applyProtection="1">
      <protection locked="0"/>
    </xf>
    <xf numFmtId="164" fontId="1" fillId="3" borderId="31" xfId="0" applyNumberFormat="1" applyFont="1" applyFill="1" applyBorder="1" applyAlignment="1" applyProtection="1">
      <protection locked="0"/>
    </xf>
    <xf numFmtId="164" fontId="1" fillId="3" borderId="40" xfId="0" applyNumberFormat="1" applyFont="1" applyFill="1" applyBorder="1" applyAlignment="1" applyProtection="1">
      <protection locked="0"/>
    </xf>
    <xf numFmtId="0" fontId="1" fillId="0" borderId="42" xfId="0" applyFont="1" applyBorder="1" applyAlignment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43" xfId="0" applyFont="1" applyBorder="1" applyProtection="1">
      <protection locked="0"/>
    </xf>
    <xf numFmtId="0" fontId="1" fillId="0" borderId="42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43" xfId="0" applyFont="1" applyBorder="1" applyProtection="1">
      <protection locked="0"/>
    </xf>
    <xf numFmtId="4" fontId="1" fillId="3" borderId="45" xfId="0" applyNumberFormat="1" applyFont="1" applyFill="1" applyBorder="1" applyAlignment="1" applyProtection="1">
      <alignment horizontal="center"/>
      <protection locked="0"/>
    </xf>
    <xf numFmtId="164" fontId="1" fillId="0" borderId="46" xfId="0" applyNumberFormat="1" applyFont="1" applyBorder="1" applyAlignment="1" applyProtection="1">
      <alignment horizontal="center"/>
    </xf>
    <xf numFmtId="164" fontId="1" fillId="9" borderId="3" xfId="0" applyNumberFormat="1" applyFont="1" applyFill="1" applyBorder="1" applyAlignment="1" applyProtection="1">
      <alignment horizontal="center"/>
    </xf>
    <xf numFmtId="164" fontId="1" fillId="9" borderId="4" xfId="0" applyNumberFormat="1" applyFont="1" applyFill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43" xfId="0" applyFont="1" applyBorder="1"/>
    <xf numFmtId="0" fontId="1" fillId="0" borderId="42" xfId="0" applyFont="1" applyBorder="1"/>
    <xf numFmtId="0" fontId="1" fillId="0" borderId="0" xfId="0" applyFont="1"/>
    <xf numFmtId="0" fontId="1" fillId="0" borderId="48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2" fillId="0" borderId="43" xfId="0" applyFont="1" applyBorder="1"/>
    <xf numFmtId="0" fontId="1" fillId="0" borderId="35" xfId="0" applyFont="1" applyBorder="1"/>
    <xf numFmtId="0" fontId="1" fillId="0" borderId="41" xfId="0" applyFont="1" applyBorder="1"/>
    <xf numFmtId="0" fontId="1" fillId="0" borderId="36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3" fillId="0" borderId="41" xfId="0" applyFont="1" applyBorder="1" applyAlignment="1"/>
    <xf numFmtId="0" fontId="3" fillId="0" borderId="41" xfId="0" applyFont="1" applyBorder="1" applyAlignment="1">
      <alignment horizontal="left"/>
    </xf>
    <xf numFmtId="0" fontId="1" fillId="9" borderId="2" xfId="0" applyFont="1" applyFill="1" applyBorder="1" applyAlignment="1" applyProtection="1">
      <alignment horizontal="left"/>
    </xf>
    <xf numFmtId="0" fontId="1" fillId="9" borderId="3" xfId="0" applyFont="1" applyFill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4" borderId="2" xfId="0" applyFont="1" applyFill="1" applyBorder="1" applyProtection="1"/>
    <xf numFmtId="0" fontId="1" fillId="4" borderId="3" xfId="0" applyFont="1" applyFill="1" applyBorder="1" applyProtection="1"/>
    <xf numFmtId="164" fontId="1" fillId="4" borderId="2" xfId="0" applyNumberFormat="1" applyFont="1" applyFill="1" applyBorder="1" applyAlignment="1" applyProtection="1">
      <alignment horizontal="center"/>
    </xf>
    <xf numFmtId="164" fontId="1" fillId="4" borderId="3" xfId="0" applyNumberFormat="1" applyFont="1" applyFill="1" applyBorder="1" applyAlignment="1" applyProtection="1">
      <alignment horizontal="center"/>
    </xf>
    <xf numFmtId="164" fontId="1" fillId="4" borderId="4" xfId="0" applyNumberFormat="1" applyFont="1" applyFill="1" applyBorder="1" applyAlignment="1" applyProtection="1">
      <alignment horizontal="center"/>
    </xf>
    <xf numFmtId="164" fontId="1" fillId="6" borderId="2" xfId="0" applyNumberFormat="1" applyFont="1" applyFill="1" applyBorder="1" applyAlignment="1" applyProtection="1">
      <alignment horizontal="center"/>
    </xf>
    <xf numFmtId="164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1" fillId="0" borderId="16" xfId="0" applyFont="1" applyBorder="1" applyProtection="1"/>
    <xf numFmtId="0" fontId="1" fillId="0" borderId="17" xfId="0" applyFont="1" applyBorder="1" applyProtection="1"/>
    <xf numFmtId="0" fontId="1" fillId="0" borderId="31" xfId="0" applyFont="1" applyBorder="1" applyProtection="1"/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44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8" borderId="2" xfId="0" applyFont="1" applyFill="1" applyBorder="1" applyAlignment="1" applyProtection="1">
      <alignment horizontal="left"/>
    </xf>
    <xf numFmtId="0" fontId="1" fillId="8" borderId="3" xfId="0" applyFont="1" applyFill="1" applyBorder="1" applyAlignment="1" applyProtection="1">
      <alignment horizontal="left"/>
    </xf>
    <xf numFmtId="0" fontId="1" fillId="8" borderId="4" xfId="0" applyFont="1" applyFill="1" applyBorder="1" applyAlignment="1" applyProtection="1">
      <alignment horizontal="left"/>
    </xf>
    <xf numFmtId="164" fontId="1" fillId="8" borderId="2" xfId="0" applyNumberFormat="1" applyFont="1" applyFill="1" applyBorder="1" applyAlignment="1" applyProtection="1">
      <alignment horizontal="center"/>
    </xf>
    <xf numFmtId="164" fontId="1" fillId="8" borderId="3" xfId="0" applyNumberFormat="1" applyFont="1" applyFill="1" applyBorder="1" applyAlignment="1" applyProtection="1">
      <alignment horizontal="center"/>
    </xf>
    <xf numFmtId="164" fontId="1" fillId="8" borderId="4" xfId="0" applyNumberFormat="1" applyFont="1" applyFill="1" applyBorder="1" applyAlignment="1" applyProtection="1">
      <alignment horizontal="center"/>
    </xf>
    <xf numFmtId="0" fontId="1" fillId="7" borderId="2" xfId="0" applyFont="1" applyFill="1" applyBorder="1" applyAlignment="1" applyProtection="1">
      <alignment horizontal="left"/>
    </xf>
    <xf numFmtId="0" fontId="1" fillId="7" borderId="3" xfId="0" applyFont="1" applyFill="1" applyBorder="1" applyAlignment="1" applyProtection="1">
      <alignment horizontal="left"/>
    </xf>
    <xf numFmtId="0" fontId="1" fillId="7" borderId="4" xfId="0" applyFont="1" applyFill="1" applyBorder="1" applyAlignment="1" applyProtection="1">
      <alignment horizontal="left"/>
    </xf>
    <xf numFmtId="164" fontId="1" fillId="7" borderId="2" xfId="0" applyNumberFormat="1" applyFont="1" applyFill="1" applyBorder="1" applyAlignment="1" applyProtection="1">
      <alignment horizontal="center"/>
    </xf>
    <xf numFmtId="164" fontId="1" fillId="7" borderId="3" xfId="0" applyNumberFormat="1" applyFont="1" applyFill="1" applyBorder="1" applyAlignment="1" applyProtection="1">
      <alignment horizontal="center"/>
    </xf>
    <xf numFmtId="164" fontId="1" fillId="7" borderId="4" xfId="0" applyNumberFormat="1" applyFont="1" applyFill="1" applyBorder="1" applyAlignment="1" applyProtection="1">
      <alignment horizontal="center"/>
    </xf>
    <xf numFmtId="0" fontId="1" fillId="3" borderId="37" xfId="0" applyFont="1" applyFill="1" applyBorder="1" applyAlignment="1" applyProtection="1">
      <alignment horizontal="center"/>
      <protection locked="0"/>
    </xf>
    <xf numFmtId="0" fontId="1" fillId="3" borderId="38" xfId="0" applyFont="1" applyFill="1" applyBorder="1" applyAlignment="1" applyProtection="1">
      <alignment horizontal="center"/>
      <protection locked="0"/>
    </xf>
    <xf numFmtId="0" fontId="1" fillId="3" borderId="39" xfId="0" applyFont="1" applyFill="1" applyBorder="1" applyAlignment="1" applyProtection="1">
      <alignment horizontal="center"/>
      <protection locked="0"/>
    </xf>
    <xf numFmtId="164" fontId="1" fillId="3" borderId="25" xfId="0" applyNumberFormat="1" applyFont="1" applyFill="1" applyBorder="1" applyAlignment="1" applyProtection="1">
      <alignment horizontal="center"/>
      <protection locked="0"/>
    </xf>
    <xf numFmtId="164" fontId="1" fillId="3" borderId="49" xfId="0" applyNumberFormat="1" applyFont="1" applyFill="1" applyBorder="1" applyAlignment="1" applyProtection="1">
      <alignment horizontal="center"/>
      <protection locked="0"/>
    </xf>
    <xf numFmtId="164" fontId="1" fillId="3" borderId="40" xfId="0" applyNumberFormat="1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left"/>
    </xf>
    <xf numFmtId="0" fontId="1" fillId="0" borderId="41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164" fontId="1" fillId="3" borderId="25" xfId="0" applyNumberFormat="1" applyFont="1" applyFill="1" applyBorder="1" applyAlignment="1" applyProtection="1">
      <alignment horizontal="center"/>
    </xf>
    <xf numFmtId="164" fontId="1" fillId="3" borderId="49" xfId="0" applyNumberFormat="1" applyFont="1" applyFill="1" applyBorder="1" applyAlignment="1" applyProtection="1">
      <alignment horizontal="center"/>
    </xf>
    <xf numFmtId="164" fontId="1" fillId="3" borderId="40" xfId="0" applyNumberFormat="1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164" fontId="1" fillId="3" borderId="31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164" fontId="1" fillId="3" borderId="30" xfId="0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33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23" xfId="0" applyFont="1" applyBorder="1" applyProtection="1"/>
    <xf numFmtId="0" fontId="1" fillId="0" borderId="28" xfId="0" applyFont="1" applyBorder="1" applyProtection="1"/>
    <xf numFmtId="0" fontId="1" fillId="0" borderId="29" xfId="0" applyFont="1" applyBorder="1" applyProtection="1"/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164" fontId="1" fillId="4" borderId="5" xfId="0" applyNumberFormat="1" applyFont="1" applyFill="1" applyBorder="1" applyAlignment="1" applyProtection="1">
      <alignment horizontal="center"/>
    </xf>
    <xf numFmtId="164" fontId="1" fillId="4" borderId="6" xfId="0" applyNumberFormat="1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wrapText="1"/>
    </xf>
    <xf numFmtId="0" fontId="2" fillId="5" borderId="3" xfId="0" applyFont="1" applyFill="1" applyBorder="1" applyAlignment="1" applyProtection="1">
      <alignment wrapText="1"/>
    </xf>
    <xf numFmtId="0" fontId="2" fillId="5" borderId="4" xfId="0" applyFont="1" applyFill="1" applyBorder="1" applyAlignment="1" applyProtection="1">
      <alignment wrapText="1"/>
    </xf>
    <xf numFmtId="164" fontId="1" fillId="5" borderId="5" xfId="0" applyNumberFormat="1" applyFont="1" applyFill="1" applyBorder="1" applyAlignment="1" applyProtection="1">
      <alignment horizontal="center"/>
    </xf>
    <xf numFmtId="164" fontId="1" fillId="5" borderId="3" xfId="0" applyNumberFormat="1" applyFont="1" applyFill="1" applyBorder="1" applyAlignment="1" applyProtection="1">
      <alignment horizontal="center"/>
    </xf>
    <xf numFmtId="164" fontId="1" fillId="5" borderId="6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4" fontId="1" fillId="0" borderId="18" xfId="0" applyNumberFormat="1" applyFont="1" applyBorder="1" applyAlignment="1" applyProtection="1">
      <alignment horizontal="center"/>
      <protection locked="0"/>
    </xf>
    <xf numFmtId="164" fontId="1" fillId="0" borderId="19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164" fontId="1" fillId="3" borderId="26" xfId="0" applyNumberFormat="1" applyFont="1" applyFill="1" applyBorder="1" applyAlignment="1" applyProtection="1">
      <alignment horizontal="center"/>
      <protection locked="0"/>
    </xf>
    <xf numFmtId="164" fontId="1" fillId="3" borderId="45" xfId="0" applyNumberFormat="1" applyFont="1" applyFill="1" applyBorder="1" applyAlignment="1" applyProtection="1">
      <alignment horizontal="center"/>
      <protection locked="0"/>
    </xf>
    <xf numFmtId="164" fontId="1" fillId="3" borderId="2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</xf>
    <xf numFmtId="0" fontId="1" fillId="0" borderId="24" xfId="0" applyFont="1" applyBorder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1" fillId="0" borderId="18" xfId="0" applyFont="1" applyBorder="1" applyAlignment="1" applyProtection="1">
      <alignment horizontal="left" wrapText="1"/>
    </xf>
    <xf numFmtId="0" fontId="1" fillId="0" borderId="24" xfId="0" applyFont="1" applyBorder="1" applyAlignment="1" applyProtection="1">
      <alignment horizontal="left" wrapText="1"/>
    </xf>
    <xf numFmtId="0" fontId="1" fillId="0" borderId="19" xfId="0" applyFont="1" applyBorder="1" applyAlignment="1" applyProtection="1">
      <alignment horizontal="left" wrapText="1"/>
    </xf>
    <xf numFmtId="0" fontId="1" fillId="0" borderId="9" xfId="0" applyFont="1" applyBorder="1" applyAlignment="1" applyProtection="1"/>
    <xf numFmtId="0" fontId="1" fillId="0" borderId="10" xfId="0" applyFont="1" applyBorder="1" applyAlignment="1" applyProtection="1"/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0" borderId="20" xfId="0" applyFont="1" applyBorder="1" applyAlignment="1" applyProtection="1">
      <alignment horizontal="left"/>
    </xf>
    <xf numFmtId="0" fontId="1" fillId="0" borderId="21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left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</cellXfs>
  <cellStyles count="1">
    <cellStyle name="Normal" xfId="0" builtinId="0"/>
  </cellStyles>
  <dxfs count="44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2</xdr:col>
      <xdr:colOff>247650</xdr:colOff>
      <xdr:row>0</xdr:row>
      <xdr:rowOff>600075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14192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xetertest.gov.uk/media/1516/SAFE%20budget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"/>
      <sheetName val="Reference"/>
      <sheetName val="Sheet1"/>
      <sheetName val="Sheet2"/>
      <sheetName val="Sheet3"/>
      <sheetName val="Sheet4"/>
    </sheetNames>
    <sheetDataSet>
      <sheetData sheetId="0"/>
      <sheetData sheetId="1"/>
      <sheetData sheetId="2">
        <row r="28">
          <cell r="A28" t="str">
            <v>1 bed in shared</v>
          </cell>
        </row>
        <row r="29">
          <cell r="A29" t="str">
            <v>1bed</v>
          </cell>
        </row>
        <row r="30">
          <cell r="A30" t="str">
            <v>2 bed</v>
          </cell>
        </row>
        <row r="31">
          <cell r="A31" t="str">
            <v>3 bed</v>
          </cell>
        </row>
        <row r="32">
          <cell r="A32" t="str">
            <v>4 bed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1"/>
  <sheetViews>
    <sheetView tabSelected="1" workbookViewId="0">
      <selection activeCell="D7" sqref="D7"/>
    </sheetView>
  </sheetViews>
  <sheetFormatPr defaultColWidth="0" defaultRowHeight="15" zeroHeight="1" x14ac:dyDescent="0.25"/>
  <cols>
    <col min="1" max="1" width="9" customWidth="1"/>
    <col min="2" max="2" width="9.140625" customWidth="1"/>
    <col min="3" max="3" width="7.7109375" customWidth="1"/>
    <col min="4" max="4" width="8.85546875" customWidth="1"/>
    <col min="5" max="8" width="9.140625" customWidth="1"/>
    <col min="9" max="9" width="7.85546875" customWidth="1"/>
    <col min="10" max="15" width="9.140625" customWidth="1"/>
    <col min="16" max="16" width="0.5703125" customWidth="1"/>
    <col min="17" max="16383" width="9.140625" hidden="1"/>
    <col min="16384" max="16384" width="1.140625" customWidth="1"/>
  </cols>
  <sheetData>
    <row r="1" spans="1:16" ht="48.75" customHeight="1" thickBot="1" x14ac:dyDescent="0.3">
      <c r="A1" s="1"/>
      <c r="B1" s="1"/>
      <c r="C1" s="85"/>
      <c r="D1" s="85"/>
      <c r="E1" s="89"/>
      <c r="F1" s="88"/>
      <c r="G1" s="88"/>
      <c r="H1" s="87"/>
      <c r="I1" s="87" t="s">
        <v>102</v>
      </c>
      <c r="J1" s="87"/>
      <c r="K1" s="86"/>
      <c r="L1" s="86"/>
      <c r="M1" s="86"/>
      <c r="N1" s="1"/>
      <c r="O1" s="1"/>
      <c r="P1" s="1"/>
    </row>
    <row r="2" spans="1:16" ht="15.75" thickBot="1" x14ac:dyDescent="0.3">
      <c r="A2" s="2" t="s">
        <v>0</v>
      </c>
      <c r="B2" s="3"/>
      <c r="C2" s="4"/>
      <c r="D2" s="5"/>
      <c r="E2" s="6" t="s">
        <v>1</v>
      </c>
      <c r="F2" s="7"/>
      <c r="G2" s="3"/>
      <c r="H2" s="4"/>
      <c r="I2" s="4"/>
      <c r="J2" s="4"/>
      <c r="K2" s="4"/>
      <c r="L2" s="4"/>
      <c r="M2" s="5"/>
      <c r="N2" s="8"/>
      <c r="O2" s="8"/>
      <c r="P2" s="8"/>
    </row>
    <row r="3" spans="1:16" ht="25.5" thickBot="1" x14ac:dyDescent="0.3">
      <c r="A3" s="9" t="s">
        <v>2</v>
      </c>
      <c r="B3" s="10"/>
      <c r="C3" s="11" t="s">
        <v>3</v>
      </c>
      <c r="D3" s="12" t="s">
        <v>4</v>
      </c>
      <c r="E3" s="10"/>
      <c r="F3" s="13" t="s">
        <v>5</v>
      </c>
      <c r="G3" s="10"/>
      <c r="H3" s="9" t="s">
        <v>6</v>
      </c>
      <c r="I3" s="14"/>
      <c r="J3" s="9" t="s">
        <v>7</v>
      </c>
      <c r="K3" s="14"/>
      <c r="L3" s="9" t="s">
        <v>8</v>
      </c>
      <c r="M3" s="10"/>
      <c r="N3" s="8"/>
      <c r="O3" s="8"/>
      <c r="P3" s="8"/>
    </row>
    <row r="4" spans="1:16" ht="15.75" thickBot="1" x14ac:dyDescent="0.3">
      <c r="A4" s="207" t="s">
        <v>9</v>
      </c>
      <c r="B4" s="208"/>
      <c r="C4" s="209"/>
      <c r="D4" s="210"/>
      <c r="E4" s="211"/>
      <c r="F4" s="15" t="s">
        <v>10</v>
      </c>
      <c r="G4" s="16"/>
      <c r="H4" s="16"/>
      <c r="I4" s="16"/>
      <c r="J4" s="16"/>
      <c r="K4" s="17"/>
      <c r="L4" s="8"/>
      <c r="M4" s="8"/>
      <c r="N4" s="8"/>
      <c r="O4" s="8"/>
      <c r="P4" s="8"/>
    </row>
    <row r="5" spans="1:16" ht="15.75" thickBot="1" x14ac:dyDescent="0.3">
      <c r="A5" s="18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20"/>
      <c r="L5" s="21"/>
      <c r="M5" s="21"/>
      <c r="N5" s="21"/>
      <c r="O5" s="21"/>
      <c r="P5" s="21"/>
    </row>
    <row r="6" spans="1:16" ht="25.5" thickBot="1" x14ac:dyDescent="0.3">
      <c r="A6" s="22" t="s">
        <v>12</v>
      </c>
      <c r="B6" s="23"/>
      <c r="C6" s="23"/>
      <c r="D6" s="24" t="s">
        <v>13</v>
      </c>
      <c r="E6" s="25" t="s">
        <v>14</v>
      </c>
      <c r="F6" s="26" t="s">
        <v>15</v>
      </c>
      <c r="G6" s="175" t="s">
        <v>16</v>
      </c>
      <c r="H6" s="176"/>
      <c r="I6" s="27"/>
      <c r="J6" s="212" t="s">
        <v>17</v>
      </c>
      <c r="K6" s="213"/>
      <c r="L6" s="213"/>
      <c r="M6" s="213"/>
      <c r="N6" s="213"/>
      <c r="O6" s="213"/>
      <c r="P6" s="214"/>
    </row>
    <row r="7" spans="1:16" ht="15.75" thickBot="1" x14ac:dyDescent="0.3">
      <c r="A7" s="195" t="s">
        <v>18</v>
      </c>
      <c r="B7" s="196"/>
      <c r="C7" s="196"/>
      <c r="D7" s="28"/>
      <c r="E7" s="29"/>
      <c r="F7" s="30">
        <f t="shared" ref="F7:F22" si="0">IF(E7="M",(D7*12)/52,D7)</f>
        <v>0</v>
      </c>
      <c r="G7" s="197"/>
      <c r="H7" s="198"/>
      <c r="I7" s="31"/>
      <c r="J7" s="159"/>
      <c r="K7" s="160"/>
      <c r="L7" s="160"/>
      <c r="M7" s="32" t="s">
        <v>19</v>
      </c>
      <c r="N7" s="199" t="s">
        <v>20</v>
      </c>
      <c r="O7" s="200"/>
      <c r="P7" s="201"/>
    </row>
    <row r="8" spans="1:16" x14ac:dyDescent="0.25">
      <c r="A8" s="102" t="s">
        <v>21</v>
      </c>
      <c r="B8" s="103"/>
      <c r="C8" s="103"/>
      <c r="D8" s="33"/>
      <c r="E8" s="29"/>
      <c r="F8" s="34">
        <f t="shared" si="0"/>
        <v>0</v>
      </c>
      <c r="G8" s="177"/>
      <c r="H8" s="178"/>
      <c r="I8" s="31"/>
      <c r="J8" s="202" t="s">
        <v>22</v>
      </c>
      <c r="K8" s="203"/>
      <c r="L8" s="204"/>
      <c r="M8" s="35"/>
      <c r="N8" s="205"/>
      <c r="O8" s="149"/>
      <c r="P8" s="206"/>
    </row>
    <row r="9" spans="1:16" x14ac:dyDescent="0.25">
      <c r="A9" s="102" t="s">
        <v>23</v>
      </c>
      <c r="B9" s="103"/>
      <c r="C9" s="103"/>
      <c r="D9" s="33"/>
      <c r="E9" s="29"/>
      <c r="F9" s="34">
        <f t="shared" si="0"/>
        <v>0</v>
      </c>
      <c r="G9" s="177"/>
      <c r="H9" s="178"/>
      <c r="I9" s="31"/>
      <c r="J9" s="189" t="s">
        <v>24</v>
      </c>
      <c r="K9" s="190"/>
      <c r="L9" s="191"/>
      <c r="M9" s="36"/>
      <c r="N9" s="182"/>
      <c r="O9" s="143"/>
      <c r="P9" s="183"/>
    </row>
    <row r="10" spans="1:16" x14ac:dyDescent="0.25">
      <c r="A10" s="102" t="s">
        <v>25</v>
      </c>
      <c r="B10" s="103"/>
      <c r="C10" s="103"/>
      <c r="D10" s="33"/>
      <c r="E10" s="29"/>
      <c r="F10" s="34">
        <f t="shared" si="0"/>
        <v>0</v>
      </c>
      <c r="G10" s="177"/>
      <c r="H10" s="178"/>
      <c r="I10" s="31"/>
      <c r="J10" s="189" t="s">
        <v>26</v>
      </c>
      <c r="K10" s="190"/>
      <c r="L10" s="191"/>
      <c r="M10" s="36"/>
      <c r="N10" s="182"/>
      <c r="O10" s="143"/>
      <c r="P10" s="183"/>
    </row>
    <row r="11" spans="1:16" x14ac:dyDescent="0.25">
      <c r="A11" s="102" t="s">
        <v>27</v>
      </c>
      <c r="B11" s="103"/>
      <c r="C11" s="103"/>
      <c r="D11" s="33"/>
      <c r="E11" s="29"/>
      <c r="F11" s="34">
        <f t="shared" si="0"/>
        <v>0</v>
      </c>
      <c r="G11" s="177"/>
      <c r="H11" s="178"/>
      <c r="I11" s="31"/>
      <c r="J11" s="192" t="s">
        <v>28</v>
      </c>
      <c r="K11" s="193"/>
      <c r="L11" s="194"/>
      <c r="M11" s="36"/>
      <c r="N11" s="182"/>
      <c r="O11" s="143"/>
      <c r="P11" s="183"/>
    </row>
    <row r="12" spans="1:16" x14ac:dyDescent="0.25">
      <c r="A12" s="102" t="s">
        <v>29</v>
      </c>
      <c r="B12" s="103"/>
      <c r="C12" s="103"/>
      <c r="D12" s="33"/>
      <c r="E12" s="29"/>
      <c r="F12" s="34">
        <f t="shared" si="0"/>
        <v>0</v>
      </c>
      <c r="G12" s="177"/>
      <c r="H12" s="178"/>
      <c r="I12" s="31"/>
      <c r="J12" s="189" t="s">
        <v>30</v>
      </c>
      <c r="K12" s="190"/>
      <c r="L12" s="191"/>
      <c r="M12" s="36"/>
      <c r="N12" s="182"/>
      <c r="O12" s="143"/>
      <c r="P12" s="183"/>
    </row>
    <row r="13" spans="1:16" x14ac:dyDescent="0.25">
      <c r="A13" s="102" t="s">
        <v>31</v>
      </c>
      <c r="B13" s="103"/>
      <c r="C13" s="103"/>
      <c r="D13" s="33"/>
      <c r="E13" s="29"/>
      <c r="F13" s="34">
        <f t="shared" si="0"/>
        <v>0</v>
      </c>
      <c r="G13" s="177"/>
      <c r="H13" s="178"/>
      <c r="I13" s="31"/>
      <c r="J13" s="189" t="s">
        <v>32</v>
      </c>
      <c r="K13" s="190"/>
      <c r="L13" s="191"/>
      <c r="M13" s="36"/>
      <c r="N13" s="182"/>
      <c r="O13" s="143"/>
      <c r="P13" s="183"/>
    </row>
    <row r="14" spans="1:16" x14ac:dyDescent="0.25">
      <c r="A14" s="102" t="s">
        <v>33</v>
      </c>
      <c r="B14" s="103"/>
      <c r="C14" s="103"/>
      <c r="D14" s="33"/>
      <c r="E14" s="29"/>
      <c r="F14" s="34">
        <f t="shared" si="0"/>
        <v>0</v>
      </c>
      <c r="G14" s="177"/>
      <c r="H14" s="178"/>
      <c r="I14" s="31"/>
      <c r="J14" s="189" t="s">
        <v>34</v>
      </c>
      <c r="K14" s="190"/>
      <c r="L14" s="191"/>
      <c r="M14" s="36"/>
      <c r="N14" s="182"/>
      <c r="O14" s="143"/>
      <c r="P14" s="183"/>
    </row>
    <row r="15" spans="1:16" x14ac:dyDescent="0.25">
      <c r="A15" s="102" t="s">
        <v>35</v>
      </c>
      <c r="B15" s="103"/>
      <c r="C15" s="103"/>
      <c r="D15" s="33"/>
      <c r="E15" s="29"/>
      <c r="F15" s="34">
        <f t="shared" si="0"/>
        <v>0</v>
      </c>
      <c r="G15" s="177"/>
      <c r="H15" s="178"/>
      <c r="I15" s="31"/>
      <c r="J15" s="192" t="s">
        <v>36</v>
      </c>
      <c r="K15" s="193"/>
      <c r="L15" s="194"/>
      <c r="M15" s="36"/>
      <c r="N15" s="182"/>
      <c r="O15" s="143"/>
      <c r="P15" s="183"/>
    </row>
    <row r="16" spans="1:16" x14ac:dyDescent="0.25">
      <c r="A16" s="102" t="s">
        <v>37</v>
      </c>
      <c r="B16" s="103"/>
      <c r="C16" s="103"/>
      <c r="D16" s="33"/>
      <c r="E16" s="29"/>
      <c r="F16" s="34">
        <f t="shared" si="0"/>
        <v>0</v>
      </c>
      <c r="G16" s="177"/>
      <c r="H16" s="178"/>
      <c r="I16" s="31"/>
      <c r="J16" s="189" t="s">
        <v>38</v>
      </c>
      <c r="K16" s="190"/>
      <c r="L16" s="191"/>
      <c r="M16" s="36"/>
      <c r="N16" s="182"/>
      <c r="O16" s="143"/>
      <c r="P16" s="183"/>
    </row>
    <row r="17" spans="1:16" x14ac:dyDescent="0.25">
      <c r="A17" s="102" t="s">
        <v>39</v>
      </c>
      <c r="B17" s="103"/>
      <c r="C17" s="103"/>
      <c r="D17" s="33"/>
      <c r="E17" s="29"/>
      <c r="F17" s="34">
        <f t="shared" si="0"/>
        <v>0</v>
      </c>
      <c r="G17" s="177"/>
      <c r="H17" s="178"/>
      <c r="I17" s="31"/>
      <c r="J17" s="192" t="s">
        <v>40</v>
      </c>
      <c r="K17" s="193"/>
      <c r="L17" s="194"/>
      <c r="M17" s="36"/>
      <c r="N17" s="182"/>
      <c r="O17" s="143"/>
      <c r="P17" s="183"/>
    </row>
    <row r="18" spans="1:16" x14ac:dyDescent="0.25">
      <c r="A18" s="102" t="s">
        <v>41</v>
      </c>
      <c r="B18" s="103"/>
      <c r="C18" s="103"/>
      <c r="D18" s="33"/>
      <c r="E18" s="29"/>
      <c r="F18" s="34">
        <f t="shared" si="0"/>
        <v>0</v>
      </c>
      <c r="G18" s="177"/>
      <c r="H18" s="178"/>
      <c r="I18" s="31"/>
      <c r="J18" s="192" t="s">
        <v>42</v>
      </c>
      <c r="K18" s="193"/>
      <c r="L18" s="194"/>
      <c r="M18" s="36"/>
      <c r="N18" s="182"/>
      <c r="O18" s="143"/>
      <c r="P18" s="183"/>
    </row>
    <row r="19" spans="1:16" x14ac:dyDescent="0.25">
      <c r="A19" s="102" t="s">
        <v>43</v>
      </c>
      <c r="B19" s="103"/>
      <c r="C19" s="103"/>
      <c r="D19" s="33"/>
      <c r="E19" s="29"/>
      <c r="F19" s="34">
        <f t="shared" si="0"/>
        <v>0</v>
      </c>
      <c r="G19" s="177"/>
      <c r="H19" s="178"/>
      <c r="I19" s="31"/>
      <c r="J19" s="189" t="s">
        <v>44</v>
      </c>
      <c r="K19" s="190"/>
      <c r="L19" s="191"/>
      <c r="M19" s="36"/>
      <c r="N19" s="182"/>
      <c r="O19" s="143"/>
      <c r="P19" s="183"/>
    </row>
    <row r="20" spans="1:16" x14ac:dyDescent="0.25">
      <c r="A20" s="102" t="s">
        <v>45</v>
      </c>
      <c r="B20" s="103"/>
      <c r="C20" s="103"/>
      <c r="D20" s="33"/>
      <c r="E20" s="29"/>
      <c r="F20" s="34">
        <f t="shared" si="0"/>
        <v>0</v>
      </c>
      <c r="G20" s="177"/>
      <c r="H20" s="178"/>
      <c r="I20" s="31"/>
      <c r="J20" s="179" t="s">
        <v>46</v>
      </c>
      <c r="K20" s="180"/>
      <c r="L20" s="181"/>
      <c r="M20" s="36"/>
      <c r="N20" s="182"/>
      <c r="O20" s="143"/>
      <c r="P20" s="183"/>
    </row>
    <row r="21" spans="1:16" x14ac:dyDescent="0.25">
      <c r="A21" s="102" t="s">
        <v>47</v>
      </c>
      <c r="B21" s="103"/>
      <c r="C21" s="103"/>
      <c r="D21" s="33"/>
      <c r="E21" s="29"/>
      <c r="F21" s="34">
        <f t="shared" si="0"/>
        <v>0</v>
      </c>
      <c r="G21" s="177"/>
      <c r="H21" s="178"/>
      <c r="I21" s="31"/>
      <c r="J21" s="179" t="s">
        <v>48</v>
      </c>
      <c r="K21" s="180"/>
      <c r="L21" s="181"/>
      <c r="M21" s="36"/>
      <c r="N21" s="182"/>
      <c r="O21" s="143"/>
      <c r="P21" s="183"/>
    </row>
    <row r="22" spans="1:16" ht="15.75" thickBot="1" x14ac:dyDescent="0.3">
      <c r="A22" s="184" t="s">
        <v>46</v>
      </c>
      <c r="B22" s="185"/>
      <c r="C22" s="185"/>
      <c r="D22" s="33"/>
      <c r="E22" s="29"/>
      <c r="F22" s="34">
        <f t="shared" si="0"/>
        <v>0</v>
      </c>
      <c r="G22" s="177"/>
      <c r="H22" s="178"/>
      <c r="I22" s="31"/>
      <c r="J22" s="179" t="s">
        <v>49</v>
      </c>
      <c r="K22" s="180"/>
      <c r="L22" s="181"/>
      <c r="M22" s="37"/>
      <c r="N22" s="186"/>
      <c r="O22" s="187"/>
      <c r="P22" s="188"/>
    </row>
    <row r="23" spans="1:16" ht="15.75" thickBot="1" x14ac:dyDescent="0.3">
      <c r="A23" s="94" t="s">
        <v>50</v>
      </c>
      <c r="B23" s="95"/>
      <c r="C23" s="95"/>
      <c r="D23" s="38"/>
      <c r="E23" s="38"/>
      <c r="F23" s="39">
        <f>SUM(F7:F22)</f>
        <v>0</v>
      </c>
      <c r="G23" s="166"/>
      <c r="H23" s="167"/>
      <c r="I23" s="40"/>
      <c r="J23" s="168"/>
      <c r="K23" s="169"/>
      <c r="L23" s="169"/>
      <c r="M23" s="170"/>
      <c r="N23" s="171">
        <f>SUM(N8:P22)</f>
        <v>0</v>
      </c>
      <c r="O23" s="172"/>
      <c r="P23" s="173"/>
    </row>
    <row r="24" spans="1:16" ht="15.75" thickBot="1" x14ac:dyDescent="0.3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41"/>
      <c r="L24" s="42"/>
      <c r="M24" s="42"/>
      <c r="N24" s="8"/>
      <c r="O24" s="8"/>
      <c r="P24" s="8"/>
    </row>
    <row r="25" spans="1:16" ht="37.5" thickBot="1" x14ac:dyDescent="0.3">
      <c r="A25" s="22" t="s">
        <v>51</v>
      </c>
      <c r="B25" s="23"/>
      <c r="C25" s="43"/>
      <c r="D25" s="24" t="s">
        <v>52</v>
      </c>
      <c r="E25" s="25" t="s">
        <v>14</v>
      </c>
      <c r="F25" s="44" t="s">
        <v>53</v>
      </c>
      <c r="G25" s="175" t="s">
        <v>16</v>
      </c>
      <c r="H25" s="176"/>
      <c r="I25" s="27"/>
      <c r="J25" s="45" t="s">
        <v>54</v>
      </c>
      <c r="K25" s="46"/>
      <c r="L25" s="46"/>
      <c r="M25" s="99">
        <f>D60</f>
        <v>0</v>
      </c>
      <c r="N25" s="100"/>
      <c r="O25" s="100"/>
      <c r="P25" s="101"/>
    </row>
    <row r="26" spans="1:16" ht="15.75" thickBot="1" x14ac:dyDescent="0.3">
      <c r="A26" s="161" t="s">
        <v>55</v>
      </c>
      <c r="B26" s="162"/>
      <c r="C26" s="163"/>
      <c r="D26" s="47"/>
      <c r="E26" s="29"/>
      <c r="F26" s="48">
        <f t="shared" ref="F26:F55" si="1">IF(E26="M",(D26*12)/52,D26)</f>
        <v>0</v>
      </c>
      <c r="G26" s="164"/>
      <c r="H26" s="165"/>
      <c r="I26" s="41"/>
      <c r="J26" s="49"/>
      <c r="K26" s="49"/>
      <c r="L26" s="42"/>
      <c r="M26" s="42"/>
      <c r="N26" s="49"/>
      <c r="O26" s="49"/>
      <c r="P26" s="49"/>
    </row>
    <row r="27" spans="1:16" ht="15.75" thickBot="1" x14ac:dyDescent="0.3">
      <c r="A27" s="102" t="s">
        <v>56</v>
      </c>
      <c r="B27" s="103"/>
      <c r="C27" s="104"/>
      <c r="D27" s="50"/>
      <c r="E27" s="29"/>
      <c r="F27" s="51">
        <f t="shared" si="1"/>
        <v>0</v>
      </c>
      <c r="G27" s="105"/>
      <c r="H27" s="106"/>
      <c r="I27" s="52"/>
      <c r="J27" s="53" t="s">
        <v>57</v>
      </c>
      <c r="K27" s="53"/>
      <c r="L27" s="54"/>
      <c r="M27" s="124">
        <f>M25-N23</f>
        <v>0</v>
      </c>
      <c r="N27" s="125"/>
      <c r="O27" s="125"/>
      <c r="P27" s="126"/>
    </row>
    <row r="28" spans="1:16" ht="15.75" thickBot="1" x14ac:dyDescent="0.3">
      <c r="A28" s="102" t="s">
        <v>28</v>
      </c>
      <c r="B28" s="103"/>
      <c r="C28" s="104"/>
      <c r="D28" s="50"/>
      <c r="E28" s="29"/>
      <c r="F28" s="51">
        <f t="shared" si="1"/>
        <v>0</v>
      </c>
      <c r="G28" s="105"/>
      <c r="H28" s="106"/>
      <c r="I28" s="41"/>
      <c r="J28" s="41"/>
      <c r="K28" s="41"/>
      <c r="L28" s="8"/>
      <c r="M28" s="8"/>
      <c r="N28" s="41"/>
      <c r="O28" s="41"/>
      <c r="P28" s="41"/>
    </row>
    <row r="29" spans="1:16" ht="15.75" thickBot="1" x14ac:dyDescent="0.3">
      <c r="A29" s="102" t="s">
        <v>58</v>
      </c>
      <c r="B29" s="103"/>
      <c r="C29" s="104"/>
      <c r="D29" s="50"/>
      <c r="E29" s="29"/>
      <c r="F29" s="51">
        <f t="shared" si="1"/>
        <v>0</v>
      </c>
      <c r="G29" s="105"/>
      <c r="H29" s="106"/>
      <c r="I29" s="8"/>
      <c r="J29" s="22" t="s">
        <v>59</v>
      </c>
      <c r="K29" s="23"/>
      <c r="L29" s="23"/>
      <c r="M29" s="151" t="s">
        <v>60</v>
      </c>
      <c r="N29" s="153" t="s">
        <v>61</v>
      </c>
      <c r="O29" s="154"/>
      <c r="P29" s="155"/>
    </row>
    <row r="30" spans="1:16" ht="15.75" thickBot="1" x14ac:dyDescent="0.3">
      <c r="A30" s="102" t="s">
        <v>62</v>
      </c>
      <c r="B30" s="103"/>
      <c r="C30" s="104"/>
      <c r="D30" s="50"/>
      <c r="E30" s="29"/>
      <c r="F30" s="51">
        <f t="shared" si="1"/>
        <v>0</v>
      </c>
      <c r="G30" s="105"/>
      <c r="H30" s="106"/>
      <c r="I30" s="41"/>
      <c r="J30" s="159" t="s">
        <v>63</v>
      </c>
      <c r="K30" s="160"/>
      <c r="L30" s="160"/>
      <c r="M30" s="152"/>
      <c r="N30" s="156"/>
      <c r="O30" s="157"/>
      <c r="P30" s="158"/>
    </row>
    <row r="31" spans="1:16" x14ac:dyDescent="0.25">
      <c r="A31" s="102" t="s">
        <v>64</v>
      </c>
      <c r="B31" s="103"/>
      <c r="C31" s="104"/>
      <c r="D31" s="50"/>
      <c r="E31" s="29"/>
      <c r="F31" s="51">
        <f t="shared" si="1"/>
        <v>0</v>
      </c>
      <c r="G31" s="105"/>
      <c r="H31" s="106"/>
      <c r="I31" s="8"/>
      <c r="J31" s="145"/>
      <c r="K31" s="146"/>
      <c r="L31" s="147"/>
      <c r="M31" s="55"/>
      <c r="N31" s="148"/>
      <c r="O31" s="149"/>
      <c r="P31" s="150"/>
    </row>
    <row r="32" spans="1:16" x14ac:dyDescent="0.25">
      <c r="A32" s="102" t="s">
        <v>65</v>
      </c>
      <c r="B32" s="103"/>
      <c r="C32" s="104"/>
      <c r="D32" s="50"/>
      <c r="E32" s="29"/>
      <c r="F32" s="51">
        <f t="shared" si="1"/>
        <v>0</v>
      </c>
      <c r="G32" s="105"/>
      <c r="H32" s="106"/>
      <c r="I32" s="8"/>
      <c r="J32" s="139"/>
      <c r="K32" s="140"/>
      <c r="L32" s="141"/>
      <c r="M32" s="56"/>
      <c r="N32" s="142"/>
      <c r="O32" s="143"/>
      <c r="P32" s="144"/>
    </row>
    <row r="33" spans="1:16" x14ac:dyDescent="0.25">
      <c r="A33" s="102" t="s">
        <v>66</v>
      </c>
      <c r="B33" s="103"/>
      <c r="C33" s="104"/>
      <c r="D33" s="50"/>
      <c r="E33" s="29"/>
      <c r="F33" s="51">
        <f t="shared" si="1"/>
        <v>0</v>
      </c>
      <c r="G33" s="105"/>
      <c r="H33" s="106"/>
      <c r="I33" s="8"/>
      <c r="J33" s="139"/>
      <c r="K33" s="140"/>
      <c r="L33" s="141"/>
      <c r="M33" s="56"/>
      <c r="N33" s="142"/>
      <c r="O33" s="143"/>
      <c r="P33" s="144"/>
    </row>
    <row r="34" spans="1:16" x14ac:dyDescent="0.25">
      <c r="A34" s="102" t="s">
        <v>67</v>
      </c>
      <c r="B34" s="103"/>
      <c r="C34" s="104"/>
      <c r="D34" s="50"/>
      <c r="E34" s="29"/>
      <c r="F34" s="51">
        <f t="shared" si="1"/>
        <v>0</v>
      </c>
      <c r="G34" s="105"/>
      <c r="H34" s="106"/>
      <c r="I34" s="8"/>
      <c r="J34" s="139"/>
      <c r="K34" s="140"/>
      <c r="L34" s="141"/>
      <c r="M34" s="56"/>
      <c r="N34" s="142"/>
      <c r="O34" s="143"/>
      <c r="P34" s="144"/>
    </row>
    <row r="35" spans="1:16" x14ac:dyDescent="0.25">
      <c r="A35" s="102" t="s">
        <v>68</v>
      </c>
      <c r="B35" s="103"/>
      <c r="C35" s="104"/>
      <c r="D35" s="50"/>
      <c r="E35" s="29"/>
      <c r="F35" s="51">
        <f t="shared" si="1"/>
        <v>0</v>
      </c>
      <c r="G35" s="105"/>
      <c r="H35" s="106"/>
      <c r="I35" s="8"/>
      <c r="J35" s="139"/>
      <c r="K35" s="140"/>
      <c r="L35" s="141"/>
      <c r="M35" s="56"/>
      <c r="N35" s="142"/>
      <c r="O35" s="143"/>
      <c r="P35" s="144"/>
    </row>
    <row r="36" spans="1:16" x14ac:dyDescent="0.25">
      <c r="A36" s="102" t="s">
        <v>69</v>
      </c>
      <c r="B36" s="103"/>
      <c r="C36" s="104"/>
      <c r="D36" s="50"/>
      <c r="E36" s="29"/>
      <c r="F36" s="51">
        <f t="shared" si="1"/>
        <v>0</v>
      </c>
      <c r="G36" s="105"/>
      <c r="H36" s="106"/>
      <c r="I36" s="8"/>
      <c r="J36" s="139"/>
      <c r="K36" s="140"/>
      <c r="L36" s="141"/>
      <c r="M36" s="56"/>
      <c r="N36" s="142"/>
      <c r="O36" s="143"/>
      <c r="P36" s="144"/>
    </row>
    <row r="37" spans="1:16" x14ac:dyDescent="0.25">
      <c r="A37" s="102" t="s">
        <v>70</v>
      </c>
      <c r="B37" s="103"/>
      <c r="C37" s="104"/>
      <c r="D37" s="50"/>
      <c r="E37" s="29"/>
      <c r="F37" s="51">
        <f t="shared" si="1"/>
        <v>0</v>
      </c>
      <c r="G37" s="105"/>
      <c r="H37" s="106"/>
      <c r="I37" s="8"/>
      <c r="J37" s="139"/>
      <c r="K37" s="140"/>
      <c r="L37" s="141"/>
      <c r="M37" s="56"/>
      <c r="N37" s="142"/>
      <c r="O37" s="143"/>
      <c r="P37" s="144"/>
    </row>
    <row r="38" spans="1:16" x14ac:dyDescent="0.25">
      <c r="A38" s="102" t="s">
        <v>71</v>
      </c>
      <c r="B38" s="103"/>
      <c r="C38" s="104"/>
      <c r="D38" s="50"/>
      <c r="E38" s="29"/>
      <c r="F38" s="51">
        <f t="shared" si="1"/>
        <v>0</v>
      </c>
      <c r="G38" s="105"/>
      <c r="H38" s="106"/>
      <c r="I38" s="8"/>
      <c r="J38" s="139"/>
      <c r="K38" s="140"/>
      <c r="L38" s="141"/>
      <c r="M38" s="56"/>
      <c r="N38" s="142"/>
      <c r="O38" s="143"/>
      <c r="P38" s="144"/>
    </row>
    <row r="39" spans="1:16" x14ac:dyDescent="0.25">
      <c r="A39" s="102" t="s">
        <v>72</v>
      </c>
      <c r="B39" s="103"/>
      <c r="C39" s="104"/>
      <c r="D39" s="50"/>
      <c r="E39" s="29"/>
      <c r="F39" s="51">
        <f t="shared" si="1"/>
        <v>0</v>
      </c>
      <c r="G39" s="105"/>
      <c r="H39" s="106"/>
      <c r="I39" s="8"/>
      <c r="J39" s="139"/>
      <c r="K39" s="140"/>
      <c r="L39" s="141"/>
      <c r="M39" s="56"/>
      <c r="N39" s="142"/>
      <c r="O39" s="143"/>
      <c r="P39" s="144"/>
    </row>
    <row r="40" spans="1:16" x14ac:dyDescent="0.25">
      <c r="A40" s="102" t="s">
        <v>73</v>
      </c>
      <c r="B40" s="103"/>
      <c r="C40" s="104"/>
      <c r="D40" s="50"/>
      <c r="E40" s="29"/>
      <c r="F40" s="51">
        <f t="shared" si="1"/>
        <v>0</v>
      </c>
      <c r="G40" s="105"/>
      <c r="H40" s="106"/>
      <c r="I40" s="8"/>
      <c r="J40" s="139"/>
      <c r="K40" s="140"/>
      <c r="L40" s="141"/>
      <c r="M40" s="56"/>
      <c r="N40" s="142"/>
      <c r="O40" s="143"/>
      <c r="P40" s="144"/>
    </row>
    <row r="41" spans="1:16" ht="15.75" thickBot="1" x14ac:dyDescent="0.3">
      <c r="A41" s="102" t="s">
        <v>74</v>
      </c>
      <c r="B41" s="103"/>
      <c r="C41" s="104"/>
      <c r="D41" s="50"/>
      <c r="E41" s="29"/>
      <c r="F41" s="51">
        <f t="shared" si="1"/>
        <v>0</v>
      </c>
      <c r="G41" s="105"/>
      <c r="H41" s="106"/>
      <c r="I41" s="8"/>
      <c r="J41" s="127"/>
      <c r="K41" s="128"/>
      <c r="L41" s="129"/>
      <c r="M41" s="57"/>
      <c r="N41" s="130"/>
      <c r="O41" s="131"/>
      <c r="P41" s="132"/>
    </row>
    <row r="42" spans="1:16" ht="15.75" thickBot="1" x14ac:dyDescent="0.3">
      <c r="A42" s="102" t="s">
        <v>75</v>
      </c>
      <c r="B42" s="103"/>
      <c r="C42" s="104"/>
      <c r="D42" s="50"/>
      <c r="E42" s="29"/>
      <c r="F42" s="51">
        <f t="shared" si="1"/>
        <v>0</v>
      </c>
      <c r="G42" s="105"/>
      <c r="H42" s="106"/>
      <c r="I42" s="8"/>
      <c r="J42" s="133"/>
      <c r="K42" s="134"/>
      <c r="L42" s="134"/>
      <c r="M42" s="135"/>
      <c r="N42" s="136">
        <f>SUM(N31:P41)</f>
        <v>0</v>
      </c>
      <c r="O42" s="137"/>
      <c r="P42" s="138"/>
    </row>
    <row r="43" spans="1:16" ht="15.75" thickBot="1" x14ac:dyDescent="0.3">
      <c r="A43" s="102" t="s">
        <v>76</v>
      </c>
      <c r="B43" s="103"/>
      <c r="C43" s="104"/>
      <c r="D43" s="50"/>
      <c r="E43" s="29"/>
      <c r="F43" s="51">
        <f t="shared" si="1"/>
        <v>0</v>
      </c>
      <c r="G43" s="105"/>
      <c r="H43" s="106"/>
      <c r="I43" s="8"/>
      <c r="J43" s="17"/>
      <c r="K43" s="17"/>
      <c r="L43" s="8"/>
      <c r="M43" s="8"/>
      <c r="N43" s="17"/>
      <c r="O43" s="17"/>
      <c r="P43" s="58"/>
    </row>
    <row r="44" spans="1:16" ht="15.75" thickBot="1" x14ac:dyDescent="0.3">
      <c r="A44" s="102" t="s">
        <v>77</v>
      </c>
      <c r="B44" s="103"/>
      <c r="C44" s="104"/>
      <c r="D44" s="50"/>
      <c r="E44" s="29"/>
      <c r="F44" s="51">
        <f t="shared" si="1"/>
        <v>0</v>
      </c>
      <c r="G44" s="105"/>
      <c r="H44" s="106"/>
      <c r="I44" s="8"/>
      <c r="J44" s="121" t="s">
        <v>78</v>
      </c>
      <c r="K44" s="122"/>
      <c r="L44" s="123"/>
      <c r="M44" s="124">
        <f>N42+N23</f>
        <v>0</v>
      </c>
      <c r="N44" s="125"/>
      <c r="O44" s="125"/>
      <c r="P44" s="126"/>
    </row>
    <row r="45" spans="1:16" ht="15.75" thickBot="1" x14ac:dyDescent="0.3">
      <c r="A45" s="102" t="s">
        <v>79</v>
      </c>
      <c r="B45" s="103"/>
      <c r="C45" s="104"/>
      <c r="D45" s="50"/>
      <c r="E45" s="29"/>
      <c r="F45" s="51">
        <f t="shared" si="1"/>
        <v>0</v>
      </c>
      <c r="G45" s="105"/>
      <c r="H45" s="106"/>
      <c r="I45" s="17"/>
      <c r="J45" s="41"/>
      <c r="K45" s="41"/>
      <c r="L45" s="41"/>
      <c r="M45" s="41"/>
      <c r="N45" s="8"/>
      <c r="O45" s="8"/>
      <c r="P45" s="8"/>
    </row>
    <row r="46" spans="1:16" ht="15.75" thickBot="1" x14ac:dyDescent="0.3">
      <c r="A46" s="102" t="s">
        <v>80</v>
      </c>
      <c r="B46" s="103"/>
      <c r="C46" s="104"/>
      <c r="D46" s="50"/>
      <c r="E46" s="29"/>
      <c r="F46" s="51">
        <f t="shared" si="1"/>
        <v>0</v>
      </c>
      <c r="G46" s="105"/>
      <c r="H46" s="106"/>
      <c r="I46" s="8"/>
      <c r="J46" s="115" t="s">
        <v>81</v>
      </c>
      <c r="K46" s="116"/>
      <c r="L46" s="117"/>
      <c r="M46" s="118">
        <f>M27-N42</f>
        <v>0</v>
      </c>
      <c r="N46" s="119"/>
      <c r="O46" s="119"/>
      <c r="P46" s="120"/>
    </row>
    <row r="47" spans="1:16" ht="15.75" thickBot="1" x14ac:dyDescent="0.3">
      <c r="A47" s="102" t="s">
        <v>82</v>
      </c>
      <c r="B47" s="103"/>
      <c r="C47" s="104"/>
      <c r="D47" s="50"/>
      <c r="E47" s="29"/>
      <c r="F47" s="51">
        <f t="shared" si="1"/>
        <v>0</v>
      </c>
      <c r="G47" s="105"/>
      <c r="H47" s="106"/>
      <c r="I47" s="41"/>
      <c r="J47" s="8"/>
      <c r="K47" s="8"/>
      <c r="L47" s="8"/>
      <c r="M47" s="8"/>
      <c r="N47" s="8"/>
      <c r="O47" s="8"/>
      <c r="P47" s="8"/>
    </row>
    <row r="48" spans="1:16" x14ac:dyDescent="0.25">
      <c r="A48" s="102" t="s">
        <v>83</v>
      </c>
      <c r="B48" s="103"/>
      <c r="C48" s="104"/>
      <c r="D48" s="50"/>
      <c r="E48" s="29"/>
      <c r="F48" s="51">
        <f t="shared" si="1"/>
        <v>0</v>
      </c>
      <c r="G48" s="105"/>
      <c r="H48" s="106"/>
      <c r="I48" s="8"/>
      <c r="J48" s="59" t="s">
        <v>84</v>
      </c>
      <c r="K48" s="60"/>
      <c r="L48" s="60"/>
      <c r="M48" s="60"/>
      <c r="N48" s="60"/>
      <c r="O48" s="60"/>
      <c r="P48" s="61"/>
    </row>
    <row r="49" spans="1:16" x14ac:dyDescent="0.25">
      <c r="A49" s="102" t="s">
        <v>85</v>
      </c>
      <c r="B49" s="103"/>
      <c r="C49" s="104"/>
      <c r="D49" s="50"/>
      <c r="E49" s="29"/>
      <c r="F49" s="51">
        <f t="shared" si="1"/>
        <v>0</v>
      </c>
      <c r="G49" s="105"/>
      <c r="H49" s="106"/>
      <c r="I49" s="8"/>
      <c r="J49" s="62" t="s">
        <v>86</v>
      </c>
      <c r="K49" s="41"/>
      <c r="L49" s="41"/>
      <c r="M49" s="41"/>
      <c r="N49" s="41"/>
      <c r="O49" s="41"/>
      <c r="P49" s="63"/>
    </row>
    <row r="50" spans="1:16" x14ac:dyDescent="0.25">
      <c r="A50" s="102" t="s">
        <v>87</v>
      </c>
      <c r="B50" s="103"/>
      <c r="C50" s="104"/>
      <c r="D50" s="50"/>
      <c r="E50" s="29"/>
      <c r="F50" s="51">
        <f t="shared" si="1"/>
        <v>0</v>
      </c>
      <c r="G50" s="105"/>
      <c r="H50" s="106"/>
      <c r="I50" s="8"/>
      <c r="J50" s="62" t="s">
        <v>88</v>
      </c>
      <c r="K50" s="41"/>
      <c r="L50" s="41"/>
      <c r="M50" s="41"/>
      <c r="N50" s="41"/>
      <c r="O50" s="41"/>
      <c r="P50" s="63"/>
    </row>
    <row r="51" spans="1:16" x14ac:dyDescent="0.25">
      <c r="A51" s="102" t="s">
        <v>89</v>
      </c>
      <c r="B51" s="103"/>
      <c r="C51" s="104"/>
      <c r="D51" s="50"/>
      <c r="E51" s="29"/>
      <c r="F51" s="51">
        <f t="shared" si="1"/>
        <v>0</v>
      </c>
      <c r="G51" s="105"/>
      <c r="H51" s="106"/>
      <c r="I51" s="8"/>
      <c r="J51" s="62" t="s">
        <v>90</v>
      </c>
      <c r="K51" s="64"/>
      <c r="L51" s="64"/>
      <c r="M51" s="41"/>
      <c r="N51" s="41"/>
      <c r="O51" s="41"/>
      <c r="P51" s="63"/>
    </row>
    <row r="52" spans="1:16" x14ac:dyDescent="0.25">
      <c r="A52" s="102" t="s">
        <v>91</v>
      </c>
      <c r="B52" s="103"/>
      <c r="C52" s="104"/>
      <c r="D52" s="50"/>
      <c r="E52" s="29"/>
      <c r="F52" s="51">
        <f t="shared" si="1"/>
        <v>0</v>
      </c>
      <c r="G52" s="105"/>
      <c r="H52" s="106"/>
      <c r="I52" s="8"/>
      <c r="J52" s="62" t="s">
        <v>92</v>
      </c>
      <c r="K52" s="41"/>
      <c r="L52" s="41"/>
      <c r="M52" s="41"/>
      <c r="N52" s="41"/>
      <c r="O52" s="41"/>
      <c r="P52" s="63"/>
    </row>
    <row r="53" spans="1:16" x14ac:dyDescent="0.25">
      <c r="A53" s="102" t="s">
        <v>93</v>
      </c>
      <c r="B53" s="103"/>
      <c r="C53" s="104"/>
      <c r="D53" s="50"/>
      <c r="E53" s="29"/>
      <c r="F53" s="51">
        <f t="shared" si="1"/>
        <v>0</v>
      </c>
      <c r="G53" s="105"/>
      <c r="H53" s="106"/>
      <c r="I53" s="8"/>
      <c r="J53" s="62" t="s">
        <v>94</v>
      </c>
      <c r="K53" s="64"/>
      <c r="L53" s="64"/>
      <c r="M53" s="41"/>
      <c r="N53" s="41"/>
      <c r="O53" s="41"/>
      <c r="P53" s="63"/>
    </row>
    <row r="54" spans="1:16" x14ac:dyDescent="0.25">
      <c r="A54" s="107" t="s">
        <v>95</v>
      </c>
      <c r="B54" s="108"/>
      <c r="C54" s="109"/>
      <c r="D54" s="50"/>
      <c r="E54" s="29"/>
      <c r="F54" s="51">
        <f t="shared" si="1"/>
        <v>0</v>
      </c>
      <c r="G54" s="105"/>
      <c r="H54" s="106"/>
      <c r="I54" s="41"/>
      <c r="J54" s="65" t="s">
        <v>96</v>
      </c>
      <c r="K54" s="41"/>
      <c r="L54" s="41"/>
      <c r="M54" s="41"/>
      <c r="N54" s="41"/>
      <c r="O54" s="41"/>
      <c r="P54" s="63"/>
    </row>
    <row r="55" spans="1:16" ht="15.75" thickBot="1" x14ac:dyDescent="0.3">
      <c r="A55" s="110" t="s">
        <v>97</v>
      </c>
      <c r="B55" s="111"/>
      <c r="C55" s="112"/>
      <c r="D55" s="66"/>
      <c r="E55" s="29"/>
      <c r="F55" s="67">
        <f t="shared" si="1"/>
        <v>0</v>
      </c>
      <c r="G55" s="113"/>
      <c r="H55" s="114"/>
      <c r="I55" s="8"/>
      <c r="J55" s="62"/>
      <c r="K55" s="41"/>
      <c r="L55" s="41"/>
      <c r="M55" s="41"/>
      <c r="N55" s="41"/>
      <c r="O55" s="41"/>
      <c r="P55" s="63"/>
    </row>
    <row r="56" spans="1:16" ht="15.75" thickBot="1" x14ac:dyDescent="0.3">
      <c r="A56" s="90" t="s">
        <v>98</v>
      </c>
      <c r="B56" s="91"/>
      <c r="C56" s="91"/>
      <c r="D56" s="68"/>
      <c r="E56" s="69"/>
      <c r="F56" s="69">
        <f>SUM(F26:F55)</f>
        <v>0</v>
      </c>
      <c r="G56" s="92"/>
      <c r="H56" s="93"/>
      <c r="I56" s="8"/>
      <c r="J56" s="65" t="s">
        <v>99</v>
      </c>
      <c r="K56" s="41"/>
      <c r="L56" s="41"/>
      <c r="M56" s="41"/>
      <c r="N56" s="41"/>
      <c r="O56" s="41"/>
      <c r="P56" s="63"/>
    </row>
    <row r="57" spans="1:16" ht="15.75" thickBot="1" x14ac:dyDescent="0.3">
      <c r="A57" s="70"/>
      <c r="B57" s="27"/>
      <c r="C57" s="27"/>
      <c r="D57" s="27"/>
      <c r="E57" s="64"/>
      <c r="F57" s="71"/>
      <c r="G57" s="71"/>
      <c r="H57" s="71"/>
      <c r="I57" s="8"/>
      <c r="J57" s="72"/>
      <c r="K57" s="1"/>
      <c r="L57" s="1"/>
      <c r="M57" s="1"/>
      <c r="N57" s="1"/>
      <c r="O57" s="1"/>
      <c r="P57" s="73"/>
    </row>
    <row r="58" spans="1:16" ht="15.75" thickBot="1" x14ac:dyDescent="0.3">
      <c r="A58" s="94" t="s">
        <v>100</v>
      </c>
      <c r="B58" s="95"/>
      <c r="C58" s="95"/>
      <c r="D58" s="96">
        <f>F23</f>
        <v>0</v>
      </c>
      <c r="E58" s="97"/>
      <c r="F58" s="98"/>
      <c r="G58" s="74"/>
      <c r="H58" s="1"/>
      <c r="I58" s="1"/>
      <c r="J58" s="72"/>
      <c r="K58" s="1"/>
      <c r="L58" s="1"/>
      <c r="M58" s="1"/>
      <c r="N58" s="1"/>
      <c r="O58" s="1"/>
      <c r="P58" s="73"/>
    </row>
    <row r="59" spans="1:16" ht="15.75" thickBot="1" x14ac:dyDescent="0.3">
      <c r="A59" s="75"/>
      <c r="B59" s="76"/>
      <c r="C59" s="76"/>
      <c r="D59" s="27"/>
      <c r="E59" s="77"/>
      <c r="F59" s="77"/>
      <c r="G59" s="74"/>
      <c r="H59" s="74"/>
      <c r="I59" s="74"/>
      <c r="J59" s="72"/>
      <c r="K59" s="1"/>
      <c r="L59" s="1"/>
      <c r="M59" s="1"/>
      <c r="N59" s="1"/>
      <c r="O59" s="1"/>
      <c r="P59" s="73"/>
    </row>
    <row r="60" spans="1:16" ht="15.75" thickBot="1" x14ac:dyDescent="0.3">
      <c r="A60" s="78" t="s">
        <v>54</v>
      </c>
      <c r="B60" s="79"/>
      <c r="C60" s="80"/>
      <c r="D60" s="99">
        <f>D58-F56</f>
        <v>0</v>
      </c>
      <c r="E60" s="100"/>
      <c r="F60" s="101"/>
      <c r="G60" s="74"/>
      <c r="H60" s="74"/>
      <c r="I60" s="74"/>
      <c r="J60" s="81" t="s">
        <v>101</v>
      </c>
      <c r="K60" s="1"/>
      <c r="L60" s="1"/>
      <c r="M60" s="1"/>
      <c r="N60" s="1"/>
      <c r="O60" s="1"/>
      <c r="P60" s="73"/>
    </row>
    <row r="61" spans="1:16" ht="15.75" thickBot="1" x14ac:dyDescent="0.3">
      <c r="A61" s="74"/>
      <c r="B61" s="74"/>
      <c r="C61" s="74"/>
      <c r="D61" s="77"/>
      <c r="E61" s="77"/>
      <c r="F61" s="77"/>
      <c r="G61" s="74"/>
      <c r="H61" s="74"/>
      <c r="I61" s="74"/>
      <c r="J61" s="82"/>
      <c r="K61" s="83"/>
      <c r="L61" s="83"/>
      <c r="M61" s="83"/>
      <c r="N61" s="83"/>
      <c r="O61" s="83"/>
      <c r="P61" s="84"/>
    </row>
  </sheetData>
  <mergeCells count="172">
    <mergeCell ref="A7:C7"/>
    <mergeCell ref="G7:H7"/>
    <mergeCell ref="J7:L7"/>
    <mergeCell ref="N7:P7"/>
    <mergeCell ref="A8:C8"/>
    <mergeCell ref="G8:H8"/>
    <mergeCell ref="J8:L8"/>
    <mergeCell ref="N8:P8"/>
    <mergeCell ref="A4:B4"/>
    <mergeCell ref="C4:E4"/>
    <mergeCell ref="G6:H6"/>
    <mergeCell ref="J6:P6"/>
    <mergeCell ref="A11:C11"/>
    <mergeCell ref="G11:H11"/>
    <mergeCell ref="J11:L11"/>
    <mergeCell ref="N11:P11"/>
    <mergeCell ref="A12:C12"/>
    <mergeCell ref="G12:H12"/>
    <mergeCell ref="J12:L12"/>
    <mergeCell ref="N12:P12"/>
    <mergeCell ref="A9:C9"/>
    <mergeCell ref="G9:H9"/>
    <mergeCell ref="J9:L9"/>
    <mergeCell ref="N9:P9"/>
    <mergeCell ref="A10:C10"/>
    <mergeCell ref="G10:H10"/>
    <mergeCell ref="J10:L10"/>
    <mergeCell ref="N10:P10"/>
    <mergeCell ref="A15:C15"/>
    <mergeCell ref="G15:H15"/>
    <mergeCell ref="J15:L15"/>
    <mergeCell ref="N15:P15"/>
    <mergeCell ref="A16:C16"/>
    <mergeCell ref="G16:H16"/>
    <mergeCell ref="J16:L16"/>
    <mergeCell ref="N16:P16"/>
    <mergeCell ref="A13:C13"/>
    <mergeCell ref="G13:H13"/>
    <mergeCell ref="J13:L13"/>
    <mergeCell ref="N13:P13"/>
    <mergeCell ref="A14:C14"/>
    <mergeCell ref="G14:H14"/>
    <mergeCell ref="J14:L14"/>
    <mergeCell ref="N14:P14"/>
    <mergeCell ref="A19:C19"/>
    <mergeCell ref="G19:H19"/>
    <mergeCell ref="J19:L19"/>
    <mergeCell ref="N19:P19"/>
    <mergeCell ref="A20:C20"/>
    <mergeCell ref="G20:H20"/>
    <mergeCell ref="J20:L20"/>
    <mergeCell ref="N20:P20"/>
    <mergeCell ref="A17:C17"/>
    <mergeCell ref="G17:H17"/>
    <mergeCell ref="J17:L17"/>
    <mergeCell ref="N17:P17"/>
    <mergeCell ref="A18:C18"/>
    <mergeCell ref="G18:H18"/>
    <mergeCell ref="J18:L18"/>
    <mergeCell ref="N18:P18"/>
    <mergeCell ref="A23:C23"/>
    <mergeCell ref="G23:H23"/>
    <mergeCell ref="J23:M23"/>
    <mergeCell ref="N23:P23"/>
    <mergeCell ref="A24:J24"/>
    <mergeCell ref="G25:H25"/>
    <mergeCell ref="M25:P25"/>
    <mergeCell ref="A21:C21"/>
    <mergeCell ref="G21:H21"/>
    <mergeCell ref="J21:L21"/>
    <mergeCell ref="N21:P21"/>
    <mergeCell ref="A22:C22"/>
    <mergeCell ref="G22:H22"/>
    <mergeCell ref="J22:L22"/>
    <mergeCell ref="N22:P22"/>
    <mergeCell ref="A29:C29"/>
    <mergeCell ref="G29:H29"/>
    <mergeCell ref="M29:M30"/>
    <mergeCell ref="N29:P30"/>
    <mergeCell ref="A30:C30"/>
    <mergeCell ref="G30:H30"/>
    <mergeCell ref="J30:L30"/>
    <mergeCell ref="A26:C26"/>
    <mergeCell ref="G26:H26"/>
    <mergeCell ref="A27:C27"/>
    <mergeCell ref="G27:H27"/>
    <mergeCell ref="M27:P27"/>
    <mergeCell ref="A28:C28"/>
    <mergeCell ref="G28:H28"/>
    <mergeCell ref="A33:C33"/>
    <mergeCell ref="G33:H33"/>
    <mergeCell ref="J33:L33"/>
    <mergeCell ref="N33:P33"/>
    <mergeCell ref="A34:C34"/>
    <mergeCell ref="G34:H34"/>
    <mergeCell ref="J34:L34"/>
    <mergeCell ref="N34:P34"/>
    <mergeCell ref="A31:C31"/>
    <mergeCell ref="G31:H31"/>
    <mergeCell ref="J31:L31"/>
    <mergeCell ref="N31:P31"/>
    <mergeCell ref="A32:C32"/>
    <mergeCell ref="G32:H32"/>
    <mergeCell ref="J32:L32"/>
    <mergeCell ref="N32:P32"/>
    <mergeCell ref="A37:C37"/>
    <mergeCell ref="G37:H37"/>
    <mergeCell ref="J37:L37"/>
    <mergeCell ref="N37:P37"/>
    <mergeCell ref="A38:C38"/>
    <mergeCell ref="G38:H38"/>
    <mergeCell ref="J38:L38"/>
    <mergeCell ref="N38:P38"/>
    <mergeCell ref="A35:C35"/>
    <mergeCell ref="G35:H35"/>
    <mergeCell ref="J35:L35"/>
    <mergeCell ref="N35:P35"/>
    <mergeCell ref="A36:C36"/>
    <mergeCell ref="G36:H36"/>
    <mergeCell ref="J36:L36"/>
    <mergeCell ref="N36:P36"/>
    <mergeCell ref="A41:C41"/>
    <mergeCell ref="G41:H41"/>
    <mergeCell ref="J41:L41"/>
    <mergeCell ref="N41:P41"/>
    <mergeCell ref="A42:C42"/>
    <mergeCell ref="G42:H42"/>
    <mergeCell ref="J42:M42"/>
    <mergeCell ref="N42:P42"/>
    <mergeCell ref="A39:C39"/>
    <mergeCell ref="G39:H39"/>
    <mergeCell ref="J39:L39"/>
    <mergeCell ref="N39:P39"/>
    <mergeCell ref="A40:C40"/>
    <mergeCell ref="G40:H40"/>
    <mergeCell ref="J40:L40"/>
    <mergeCell ref="N40:P40"/>
    <mergeCell ref="A45:C45"/>
    <mergeCell ref="G45:H45"/>
    <mergeCell ref="A46:C46"/>
    <mergeCell ref="G46:H46"/>
    <mergeCell ref="J46:L46"/>
    <mergeCell ref="M46:P46"/>
    <mergeCell ref="A43:C43"/>
    <mergeCell ref="G43:H43"/>
    <mergeCell ref="A44:C44"/>
    <mergeCell ref="G44:H44"/>
    <mergeCell ref="J44:L44"/>
    <mergeCell ref="M44:P44"/>
    <mergeCell ref="A50:C50"/>
    <mergeCell ref="G50:H50"/>
    <mergeCell ref="A51:C51"/>
    <mergeCell ref="G51:H51"/>
    <mergeCell ref="A52:C52"/>
    <mergeCell ref="G52:H52"/>
    <mergeCell ref="A47:C47"/>
    <mergeCell ref="G47:H47"/>
    <mergeCell ref="A48:C48"/>
    <mergeCell ref="G48:H48"/>
    <mergeCell ref="A49:C49"/>
    <mergeCell ref="G49:H49"/>
    <mergeCell ref="A56:C56"/>
    <mergeCell ref="G56:H56"/>
    <mergeCell ref="A58:C58"/>
    <mergeCell ref="D58:F58"/>
    <mergeCell ref="D60:F60"/>
    <mergeCell ref="A53:C53"/>
    <mergeCell ref="G53:H53"/>
    <mergeCell ref="A54:C54"/>
    <mergeCell ref="G54:H54"/>
    <mergeCell ref="A55:C55"/>
    <mergeCell ref="G55:H55"/>
  </mergeCells>
  <conditionalFormatting sqref="F45">
    <cfRule type="cellIs" dxfId="43" priority="10" stopIfTrue="1" operator="greaterThan">
      <formula>$D$64*$D$87</formula>
    </cfRule>
    <cfRule type="expression" dxfId="42" priority="14" stopIfTrue="1">
      <formula>"and($C$4=$E$69,$D$44&gt;$E$88)"</formula>
    </cfRule>
  </conditionalFormatting>
  <conditionalFormatting sqref="F36">
    <cfRule type="cellIs" dxfId="41" priority="15" stopIfTrue="1" operator="greaterThan">
      <formula>$B$64*$D$78</formula>
    </cfRule>
  </conditionalFormatting>
  <conditionalFormatting sqref="F40">
    <cfRule type="cellIs" dxfId="40" priority="13" stopIfTrue="1" operator="greaterThan">
      <formula>$A$64*$D$82</formula>
    </cfRule>
  </conditionalFormatting>
  <conditionalFormatting sqref="F41">
    <cfRule type="cellIs" dxfId="39" priority="12" stopIfTrue="1" operator="greaterThan">
      <formula>$C$64*$D$83</formula>
    </cfRule>
  </conditionalFormatting>
  <conditionalFormatting sqref="F43">
    <cfRule type="cellIs" dxfId="38" priority="11" stopIfTrue="1" operator="greaterThan">
      <formula>$A$64*$D$85</formula>
    </cfRule>
  </conditionalFormatting>
  <conditionalFormatting sqref="F46">
    <cfRule type="cellIs" dxfId="37" priority="9" stopIfTrue="1" operator="greaterThan">
      <formula>$D$88</formula>
    </cfRule>
  </conditionalFormatting>
  <conditionalFormatting sqref="F47">
    <cfRule type="cellIs" dxfId="36" priority="8" stopIfTrue="1" operator="greaterThan">
      <formula>$D$89</formula>
    </cfRule>
  </conditionalFormatting>
  <conditionalFormatting sqref="F48">
    <cfRule type="cellIs" dxfId="35" priority="7" stopIfTrue="1" operator="greaterThan">
      <formula>$D$90</formula>
    </cfRule>
  </conditionalFormatting>
  <conditionalFormatting sqref="F51">
    <cfRule type="cellIs" dxfId="34" priority="6" stopIfTrue="1" operator="greaterThan">
      <formula>$A$64*$D$93</formula>
    </cfRule>
  </conditionalFormatting>
  <conditionalFormatting sqref="F53">
    <cfRule type="cellIs" dxfId="33" priority="5" stopIfTrue="1" operator="greaterThan">
      <formula>$E$64*$D$95</formula>
    </cfRule>
  </conditionalFormatting>
  <conditionalFormatting sqref="F52">
    <cfRule type="cellIs" dxfId="32" priority="4" stopIfTrue="1" operator="greaterThan">
      <formula>$D$94*$F$64</formula>
    </cfRule>
  </conditionalFormatting>
  <conditionalFormatting sqref="F39">
    <cfRule type="cellIs" dxfId="31" priority="3" stopIfTrue="1" operator="greaterThan">
      <formula>(($D$64*$D$81)+$G$64)</formula>
    </cfRule>
  </conditionalFormatting>
  <conditionalFormatting sqref="F42">
    <cfRule type="cellIs" dxfId="30" priority="2" stopIfTrue="1" operator="greaterThan">
      <formula>$C$64*$D$84</formula>
    </cfRule>
  </conditionalFormatting>
  <conditionalFormatting sqref="F54:F55">
    <cfRule type="cellIs" dxfId="29" priority="1" stopIfTrue="1" operator="greaterThan">
      <formula>$E$64*$D$95</formula>
    </cfRule>
  </conditionalFormatting>
  <conditionalFormatting sqref="F33">
    <cfRule type="expression" dxfId="28" priority="16" stopIfTrue="1">
      <formula>$F$33&gt;$D$75</formula>
    </cfRule>
    <cfRule type="expression" dxfId="27" priority="17" stopIfTrue="1">
      <formula>"&gt;Sheet2!$D$13"</formula>
    </cfRule>
  </conditionalFormatting>
  <conditionalFormatting sqref="F34">
    <cfRule type="expression" dxfId="26" priority="18" stopIfTrue="1">
      <formula>$F$34&gt;$D$76</formula>
    </cfRule>
  </conditionalFormatting>
  <conditionalFormatting sqref="F35">
    <cfRule type="expression" dxfId="25" priority="19" stopIfTrue="1">
      <formula>$F$35&gt;$D$77</formula>
    </cfRule>
  </conditionalFormatting>
  <conditionalFormatting sqref="F30">
    <cfRule type="expression" dxfId="24" priority="20" stopIfTrue="1">
      <formula>AND($C$4=$I$66,$F$30&gt;$I$72)</formula>
    </cfRule>
    <cfRule type="expression" dxfId="23" priority="21" stopIfTrue="1">
      <formula>AND($C$4=$H$66,$F$30&gt;$H$72)</formula>
    </cfRule>
    <cfRule type="expression" dxfId="22" priority="22" stopIfTrue="1">
      <formula>AND($C$4=$G$66,$F$30&gt;$G$72)</formula>
    </cfRule>
    <cfRule type="expression" dxfId="21" priority="23" stopIfTrue="1">
      <formula>AND($C$4=$F$66,$F$30&gt;$F$72)</formula>
    </cfRule>
    <cfRule type="expression" dxfId="20" priority="24" stopIfTrue="1">
      <formula>AND($C$4=$E$66,$F$30&gt;$E$72)</formula>
    </cfRule>
  </conditionalFormatting>
  <conditionalFormatting sqref="F31">
    <cfRule type="expression" dxfId="19" priority="25" stopIfTrue="1">
      <formula>AND($C$4=$I$66,$F$31&gt;$I$73)</formula>
    </cfRule>
    <cfRule type="expression" dxfId="18" priority="26" stopIfTrue="1">
      <formula>AND($C$4=$H$66,$F$31&gt;$H$73)</formula>
    </cfRule>
    <cfRule type="expression" dxfId="17" priority="27" stopIfTrue="1">
      <formula>AND($C$4=$G$66,$F$31&gt;$G$73)</formula>
    </cfRule>
    <cfRule type="expression" dxfId="16" priority="28" stopIfTrue="1">
      <formula>AND($C$4=$F$66,$F$31&gt;$F$73)</formula>
    </cfRule>
    <cfRule type="expression" dxfId="15" priority="29" stopIfTrue="1">
      <formula>AND($C$4=$E$66,$F$31&gt;$E$73)</formula>
    </cfRule>
  </conditionalFormatting>
  <conditionalFormatting sqref="F32">
    <cfRule type="expression" dxfId="14" priority="30" stopIfTrue="1">
      <formula>AND($C$4=$I$66,$F$32&gt;$I$74)</formula>
    </cfRule>
    <cfRule type="expression" dxfId="13" priority="31" stopIfTrue="1">
      <formula>AND($C$4=$H$66,$F$32&gt;$H$74)</formula>
    </cfRule>
    <cfRule type="expression" dxfId="12" priority="32" stopIfTrue="1">
      <formula>AND($C$4=$G$66,$F$32&gt;$G$74)</formula>
    </cfRule>
    <cfRule type="expression" dxfId="11" priority="33" stopIfTrue="1">
      <formula>AND($C$4=$F$66,$F$32&gt;$F$74)</formula>
    </cfRule>
    <cfRule type="expression" dxfId="10" priority="34" stopIfTrue="1">
      <formula>AND($C$4=$E$66,$F$32&gt;$E$74)</formula>
    </cfRule>
  </conditionalFormatting>
  <conditionalFormatting sqref="F44">
    <cfRule type="expression" dxfId="9" priority="35" stopIfTrue="1">
      <formula>AND($C$4=$E$66,$F$44&gt;$E$86)</formula>
    </cfRule>
    <cfRule type="expression" dxfId="8" priority="36" stopIfTrue="1">
      <formula>AND($C$4=$F$66,$F$44&gt;$F$86)</formula>
    </cfRule>
    <cfRule type="expression" dxfId="7" priority="37" stopIfTrue="1">
      <formula>AND($C$4=$G$66,$F$44&gt;$G$86)</formula>
    </cfRule>
    <cfRule type="expression" dxfId="6" priority="38" stopIfTrue="1">
      <formula>AND($C$4=H$66,$F$44&gt;$H$86)</formula>
    </cfRule>
    <cfRule type="expression" dxfId="5" priority="39" stopIfTrue="1">
      <formula>AND($C$4=$I$66,$F$44&gt;$I$86)</formula>
    </cfRule>
  </conditionalFormatting>
  <conditionalFormatting sqref="F29">
    <cfRule type="expression" dxfId="4" priority="40" stopIfTrue="1">
      <formula>AND($A$64=5,$F$29&gt;$N$71)</formula>
    </cfRule>
    <cfRule type="expression" dxfId="3" priority="41" stopIfTrue="1">
      <formula>AND($A$64=4,$F$29&gt;$M$71)</formula>
    </cfRule>
    <cfRule type="expression" dxfId="2" priority="42" stopIfTrue="1">
      <formula>AND($A$64=3,$F$29&gt;$L$71)</formula>
    </cfRule>
    <cfRule type="expression" dxfId="1" priority="43" stopIfTrue="1">
      <formula>AND($A$64=2,$F$29&gt;$K$71)</formula>
    </cfRule>
    <cfRule type="expression" dxfId="0" priority="44" stopIfTrue="1">
      <formula>AND($A$64=1,$F$29&gt;$J$71)</formula>
    </cfRule>
  </conditionalFormatting>
  <dataValidations count="1">
    <dataValidation type="list" allowBlank="1" showInputMessage="1" showErrorMessage="1" sqref="C4">
      <formula1>bedroomneed</formula1>
    </dataValidation>
  </dataValidation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Strata Service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Walsh, Peter</dc:creator>
  <cp:lastModifiedBy>Walsh, Peter</cp:lastModifiedBy>
  <cp:lastPrinted>2015-11-20T15:47:45Z</cp:lastPrinted>
  <dcterms:created xsi:type="dcterms:W3CDTF">2015-11-20T13:25:32Z</dcterms:created>
  <dcterms:modified xsi:type="dcterms:W3CDTF">2015-11-23T11:27:41Z</dcterms:modified>
</cp:coreProperties>
</file>